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bd767f159c21bd/Articles blog/Calcul âge Excel/"/>
    </mc:Choice>
  </mc:AlternateContent>
  <xr:revisionPtr revIDLastSave="0" documentId="8_{22C6FB92-A14A-4285-B24C-51DD8282EFBA}" xr6:coauthVersionLast="45" xr6:coauthVersionMax="45" xr10:uidLastSave="{00000000-0000-0000-0000-000000000000}"/>
  <bookViews>
    <workbookView xWindow="-108" yWindow="-108" windowWidth="30936" windowHeight="16896" xr2:uid="{0BEF10CF-0C08-4813-9CD8-4D5DD81C9CCF}"/>
  </bookViews>
  <sheets>
    <sheet name="MERCI !" sheetId="2" r:id="rId1"/>
    <sheet name="Calculer âge Excel" sheetId="1" r:id="rId2"/>
  </sheets>
  <definedNames>
    <definedName name="DATEDUJOUR">'Calculer âge Excel'!$Q$1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" i="1" l="1"/>
  <c r="H2" i="1" s="1"/>
  <c r="E2" i="1"/>
  <c r="E3" i="1"/>
  <c r="E4" i="1"/>
  <c r="E5" i="1"/>
  <c r="E6" i="1"/>
  <c r="E7" i="1"/>
  <c r="E8" i="1"/>
  <c r="E9" i="1"/>
  <c r="E10" i="1"/>
  <c r="D2" i="1"/>
  <c r="D3" i="1"/>
  <c r="D4" i="1"/>
  <c r="D5" i="1"/>
  <c r="D6" i="1"/>
  <c r="D7" i="1"/>
  <c r="D8" i="1"/>
  <c r="D9" i="1"/>
  <c r="D10" i="1"/>
  <c r="C2" i="1"/>
  <c r="C3" i="1"/>
  <c r="C4" i="1"/>
  <c r="C5" i="1"/>
  <c r="C6" i="1"/>
  <c r="C7" i="1"/>
  <c r="C8" i="1"/>
  <c r="C9" i="1"/>
  <c r="C10" i="1"/>
  <c r="H7" i="1" l="1"/>
  <c r="H3" i="1"/>
  <c r="H9" i="1"/>
  <c r="H5" i="1"/>
  <c r="H8" i="1"/>
  <c r="H4" i="1"/>
  <c r="H10" i="1"/>
  <c r="H6" i="1"/>
  <c r="F3" i="1"/>
  <c r="G3" i="1" s="1"/>
  <c r="I3" i="1" s="1"/>
  <c r="K7" i="1"/>
  <c r="K10" i="1"/>
  <c r="K2" i="1"/>
  <c r="K9" i="1"/>
  <c r="K5" i="1"/>
  <c r="K3" i="1"/>
  <c r="K6" i="1"/>
  <c r="K8" i="1"/>
  <c r="K4" i="1"/>
  <c r="F8" i="1"/>
  <c r="G8" i="1" s="1"/>
  <c r="F4" i="1"/>
  <c r="G4" i="1" s="1"/>
  <c r="F10" i="1"/>
  <c r="G10" i="1" s="1"/>
  <c r="I10" i="1" s="1"/>
  <c r="F6" i="1"/>
  <c r="G6" i="1" s="1"/>
  <c r="I6" i="1" s="1"/>
  <c r="F2" i="1"/>
  <c r="G2" i="1" s="1"/>
  <c r="F9" i="1"/>
  <c r="G9" i="1" s="1"/>
  <c r="I9" i="1" s="1"/>
  <c r="F5" i="1"/>
  <c r="G5" i="1" s="1"/>
  <c r="I5" i="1" s="1"/>
  <c r="F7" i="1"/>
  <c r="G7" i="1" s="1"/>
  <c r="J4" i="1" l="1"/>
  <c r="I4" i="1"/>
  <c r="J2" i="1"/>
  <c r="I2" i="1"/>
  <c r="J8" i="1"/>
  <c r="I8" i="1"/>
  <c r="J7" i="1"/>
  <c r="I7" i="1"/>
  <c r="J3" i="1"/>
  <c r="J10" i="1"/>
  <c r="J9" i="1"/>
  <c r="J6" i="1"/>
  <c r="J5" i="1"/>
  <c r="M6" i="1"/>
  <c r="L6" i="1"/>
  <c r="M3" i="1"/>
  <c r="L3" i="1"/>
  <c r="M10" i="1"/>
  <c r="L10" i="1"/>
  <c r="M4" i="1"/>
  <c r="L4" i="1"/>
  <c r="M5" i="1"/>
  <c r="L5" i="1"/>
  <c r="M7" i="1"/>
  <c r="L7" i="1"/>
  <c r="M2" i="1"/>
  <c r="L2" i="1"/>
  <c r="M8" i="1"/>
  <c r="L8" i="1"/>
  <c r="M9" i="1"/>
  <c r="L9" i="1"/>
  <c r="Q5" i="1" l="1" a="1"/>
  <c r="Q5" i="1" s="1"/>
  <c r="N5" i="1"/>
  <c r="N8" i="1"/>
  <c r="N4" i="1"/>
  <c r="N2" i="1"/>
  <c r="N7" i="1"/>
  <c r="N3" i="1"/>
  <c r="N6" i="1"/>
  <c r="N9" i="1"/>
  <c r="N10" i="1"/>
  <c r="P5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<sst xmlns="http://schemas.openxmlformats.org/spreadsheetml/2006/main" count="33" uniqueCount="32">
  <si>
    <t>Date de naissance</t>
  </si>
  <si>
    <t>Âge</t>
  </si>
  <si>
    <t>Jour</t>
  </si>
  <si>
    <t>Mois</t>
  </si>
  <si>
    <t>Année</t>
  </si>
  <si>
    <t>Déjà passé ?</t>
  </si>
  <si>
    <t>Anniversaire de cette année</t>
  </si>
  <si>
    <t>Prochaine dizaine</t>
  </si>
  <si>
    <t>Nom</t>
  </si>
  <si>
    <t>Eve</t>
  </si>
  <si>
    <t>Pierre</t>
  </si>
  <si>
    <t>Jean-Pierre</t>
  </si>
  <si>
    <t>Bernard</t>
  </si>
  <si>
    <t>Stéphanie</t>
  </si>
  <si>
    <t>Michèle</t>
  </si>
  <si>
    <t>Jeanne</t>
  </si>
  <si>
    <t>Marie</t>
  </si>
  <si>
    <t>Paule</t>
  </si>
  <si>
    <t>Date du jour</t>
  </si>
  <si>
    <t>Prochain anniversaire</t>
  </si>
  <si>
    <t>Passé depuis (nb jours)</t>
  </si>
  <si>
    <t>Date prochaine dizaine</t>
  </si>
  <si>
    <t>Nb jours (prochaine dizaine)</t>
  </si>
  <si>
    <t>Prochain dans
(nb jours)</t>
  </si>
  <si>
    <t>MERCI !</t>
  </si>
  <si>
    <t>https://exceller-avec-la-bureautique.com/telecharger-livre-pdf/</t>
  </si>
  <si>
    <t>Vous pouvez librement partager ce fichier EXCEL autour de vous.</t>
  </si>
  <si>
    <t>Il est diffusé libre de droits tant qu'il fait bien mention de sa source : le site</t>
  </si>
  <si>
    <t>https://exceller-avec-la-bureautique.com</t>
  </si>
  <si>
    <t>Si ce fichier vous a plu, vous pouvez également télécharger mon livre PDF</t>
  </si>
  <si>
    <t>disponible depuis l'adresse suivante :</t>
  </si>
  <si>
    <t>Charles Exceller (EALB)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</si>
</sst>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9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4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u/>
      <sz val="20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A5A5A5"/>
      </patternFill>
    </fill>
  </fills>
  <borders count="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/>
      <top/>
      <bottom/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2" fillId="3" borderId="1" applyNumberFormat="0" applyAlignment="0" applyProtection="0"/>
    <xf numFmtId="43" fontId="3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20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3" borderId="1" xfId="2" applyAlignment="1">
      <alignment vertical="center" wrapText="1"/>
    </xf>
    <xf numFmtId="14" fontId="1" fillId="2" borderId="0" xfId="1" applyNumberFormat="1" applyAlignment="1">
      <alignment horizontal="center" vertical="center" wrapText="1"/>
    </xf>
    <xf numFmtId="14" fontId="4" fillId="0" borderId="0" xfId="0" applyNumberFormat="1" applyFont="1" applyAlignment="1">
      <alignment horizontal="center"/>
    </xf>
    <xf numFmtId="14" fontId="1" fillId="2" borderId="0" xfId="1" applyNumberFormat="1" applyAlignment="1">
      <alignment horizontal="center" vertical="center"/>
    </xf>
    <xf numFmtId="164" fontId="1" fillId="2" borderId="0" xfId="1" applyNumberFormat="1" applyAlignment="1">
      <alignment horizontal="center" vertical="center"/>
    </xf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center"/>
    </xf>
    <xf numFmtId="43" fontId="0" fillId="0" borderId="0" xfId="3" applyFont="1"/>
    <xf numFmtId="0" fontId="7" fillId="0" borderId="0" xfId="0" applyFont="1"/>
    <xf numFmtId="0" fontId="8" fillId="0" borderId="0" xfId="0" applyFont="1"/>
    <xf numFmtId="0" fontId="9" fillId="0" borderId="0" xfId="4" applyFont="1"/>
    <xf numFmtId="0" fontId="2" fillId="3" borderId="2" xfId="2" applyBorder="1" applyAlignment="1">
      <alignment horizontal="center" vertical="center"/>
    </xf>
    <xf numFmtId="0" fontId="2" fillId="3" borderId="0" xfId="2" applyBorder="1" applyAlignment="1">
      <alignment horizontal="center" vertical="center"/>
    </xf>
  </cellXfs>
  <cellStyles count="5">
    <cellStyle name="Lien hypertexte" xfId="4" builtinId="8"/>
    <cellStyle name="Milliers" xfId="3" builtinId="3"/>
    <cellStyle name="Neutre" xfId="1" builtinId="28"/>
    <cellStyle name="Normal" xfId="0" builtinId="0"/>
    <cellStyle name="Vérification" xfId="2" builtinId="23"/>
  </cellStyles>
  <dxfs count="19">
    <dxf>
      <font>
        <i/>
      </font>
      <numFmt numFmtId="3" formatCode="#,##0"/>
      <alignment horizontal="center" vertical="bottom" textRotation="0" wrapText="0" indent="0" justifyLastLine="0" shrinkToFit="0" readingOrder="0"/>
    </dxf>
    <dxf>
      <font>
        <i/>
      </font>
      <numFmt numFmtId="164" formatCode="[$-F800]dddd\,\ mmmm\ dd\,\ yyyy"/>
      <alignment horizontal="center" vertical="bottom" textRotation="0" wrapText="0" indent="0" justifyLastLine="0" shrinkToFit="0" readingOrder="0"/>
    </dxf>
    <dxf>
      <font>
        <i/>
      </font>
      <numFmt numFmtId="0" formatCode="General"/>
      <alignment horizontal="center" vertical="bottom" textRotation="0" wrapText="0" indent="0" justifyLastLine="0" shrinkToFit="0" readingOrder="0"/>
    </dxf>
    <dxf>
      <font>
        <i/>
      </font>
      <numFmt numFmtId="0" formatCode="General"/>
      <alignment horizontal="center" vertical="bottom" textRotation="0" wrapText="0" indent="0" justifyLastLine="0" shrinkToFit="0" readingOrder="0"/>
    </dxf>
    <dxf>
      <font>
        <i/>
      </font>
      <numFmt numFmtId="0" formatCode="General"/>
      <alignment horizontal="center" vertical="bottom" textRotation="0" wrapText="0" indent="0" justifyLastLine="0" shrinkToFit="0" readingOrder="0"/>
    </dxf>
    <dxf>
      <font>
        <i/>
      </font>
      <numFmt numFmtId="0" formatCode="General"/>
      <alignment horizontal="center" vertical="bottom" textRotation="0" wrapText="0" indent="0" justifyLastLine="0" shrinkToFit="0" readingOrder="0"/>
    </dxf>
    <dxf>
      <font>
        <i/>
      </font>
      <numFmt numFmtId="19" formatCode="dd/mm/yyyy"/>
      <alignment horizontal="center" vertical="bottom" textRotation="0" wrapText="0" indent="0" justifyLastLine="0" shrinkToFit="0" readingOrder="0"/>
    </dxf>
    <dxf>
      <font>
        <i/>
      </font>
      <numFmt numFmtId="0" formatCode="General"/>
      <alignment horizontal="center" vertical="bottom" textRotation="0" wrapText="0" indent="0" justifyLastLine="0" shrinkToFit="0" readingOrder="0"/>
    </dxf>
    <dxf>
      <font>
        <i/>
      </font>
      <numFmt numFmtId="164" formatCode="[$-F800]dddd\,\ mmmm\ dd\,\ yyyy"/>
      <alignment horizontal="center" vertical="bottom" textRotation="0" wrapText="0" indent="0" justifyLastLine="0" shrinkToFit="0" readingOrder="0"/>
    </dxf>
    <dxf>
      <font>
        <i/>
      </font>
      <numFmt numFmtId="0" formatCode="General"/>
      <alignment horizontal="center" vertical="bottom" textRotation="0" wrapText="0" indent="0" justifyLastLine="0" shrinkToFit="0" readingOrder="0"/>
    </dxf>
    <dxf>
      <font>
        <i/>
      </font>
      <numFmt numFmtId="0" formatCode="General"/>
      <alignment horizontal="center" vertical="bottom" textRotation="0" wrapText="0" indent="0" justifyLastLine="0" shrinkToFit="0" readingOrder="0"/>
    </dxf>
    <dxf>
      <font>
        <i/>
      </font>
      <numFmt numFmtId="0" formatCode="General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/>
        <name val="Calibri"/>
        <family val="2"/>
        <scheme val="minor"/>
      </font>
      <numFmt numFmtId="19" formatCode="dd/mm/yy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63D5FCB-0990-4BDF-B429-73C21C6C5D4A}" name="TDatesNaissances" displayName="TDatesNaissances" ref="A1:N10" totalsRowShown="0" headerRowDxfId="15" dataDxfId="14">
  <tableColumns count="14">
    <tableColumn id="12" xr3:uid="{43D8C0C5-CA2A-48B3-9142-1B0C63FE6BFB}" name="Nom" dataDxfId="13"/>
    <tableColumn id="1" xr3:uid="{E4931DA4-E863-4D46-9532-CE10C0A11371}" name="Date de naissance" dataDxfId="12"/>
    <tableColumn id="2" xr3:uid="{FF527E7C-E03E-4874-AA58-6818E25ECA9D}" name="Jour" dataDxfId="11">
      <calculatedColumnFormula>DAY(TDatesNaissances[[#This Row],[Date de naissance]])</calculatedColumnFormula>
    </tableColumn>
    <tableColumn id="3" xr3:uid="{6B0D2A79-5199-4340-9D7A-D9CE05DE8C93}" name="Mois" dataDxfId="10">
      <calculatedColumnFormula>MONTH(TDatesNaissances[[#This Row],[Date de naissance]])</calculatedColumnFormula>
    </tableColumn>
    <tableColumn id="4" xr3:uid="{9D8E4409-F9BE-4FFA-AD0C-1D2D75EA60DD}" name="Année" dataDxfId="9">
      <calculatedColumnFormula>YEAR(TDatesNaissances[[#This Row],[Date de naissance]])</calculatedColumnFormula>
    </tableColumn>
    <tableColumn id="5" xr3:uid="{E96A4598-AD47-4E3B-A63B-FC441D651960}" name="Anniversaire de cette année" dataDxfId="8">
      <calculatedColumnFormula>DATE(YEAR(DATEDUJOUR),TDatesNaissances[[#This Row],[Mois]],TDatesNaissances[[#This Row],[Jour]])</calculatedColumnFormula>
    </tableColumn>
    <tableColumn id="6" xr3:uid="{FC2187B7-EE55-4397-8300-41093C7DF204}" name="Déjà passé ?" dataDxfId="7">
      <calculatedColumnFormula>DATEDUJOUR&gt;TDatesNaissances[[#This Row],[Anniversaire de cette année]]</calculatedColumnFormula>
    </tableColumn>
    <tableColumn id="15" xr3:uid="{9EA8CFCD-0C0A-424F-B17A-0D12161B7C17}" name="Prochain anniversaire" dataDxfId="6">
      <calculatedColumnFormula>DATE(YEAR(DATEDUJOUR)+1,TDatesNaissances[[#This Row],[Mois]],TDatesNaissances[[#This Row],[Jour]])</calculatedColumnFormula>
    </tableColumn>
    <tableColumn id="7" xr3:uid="{5629A774-DEDB-4D55-A3B5-F62831CDC1E4}" name="Passé depuis (nb jours)" dataDxfId="5">
      <calculatedColumnFormula>IF(TDatesNaissances[[#This Row],[Déjà passé ?]],DATEDUJOUR-TDatesNaissances[[#This Row],[Anniversaire de cette année]],"")</calculatedColumnFormula>
    </tableColumn>
    <tableColumn id="8" xr3:uid="{E35AA009-C340-4D83-B7D8-99FD0F3B84B6}" name="Prochain dans_x000a_(nb jours)" dataDxfId="4">
      <calculatedColumnFormula>IF(TDatesNaissances[[#This Row],[Déjà passé ?]],TDatesNaissances[[#This Row],[Prochain anniversaire]]-DATEDUJOUR,IF(TDatesNaissances[[#This Row],[Anniversaire de cette année]]=DATEDUJOUR,0,TDatesNaissances[[#This Row],[Anniversaire de cette année]]-DATEDUJOUR))</calculatedColumnFormula>
    </tableColumn>
    <tableColumn id="9" xr3:uid="{AA52236C-3D41-4FAA-8907-B35982E6A067}" name="Âge" dataDxfId="3">
      <calculatedColumnFormula>DATEDIF(TDatesNaissances[[#This Row],[Date de naissance]],DATEDUJOUR,"Y")</calculatedColumnFormula>
    </tableColumn>
    <tableColumn id="10" xr3:uid="{5FAE3601-E564-45D3-9672-6AE0D9920669}" name="Prochaine dizaine" dataDxfId="2">
      <calculatedColumnFormula>TDatesNaissances[[#This Row],[Âge]]+(10-MOD(TDatesNaissances[[#This Row],[Âge]],10))</calculatedColumnFormula>
    </tableColumn>
    <tableColumn id="11" xr3:uid="{026A5741-DF9E-4892-948F-0BB1A4E84B82}" name="Date prochaine dizaine" dataDxfId="1">
      <calculatedColumnFormula>DATE(TDatesNaissances[[#This Row],[Année]]+TDatesNaissances[[#This Row],[Âge]]+(10-MOD(TDatesNaissances[[#This Row],[Âge]],10)),TDatesNaissances[[#This Row],[Mois]],TDatesNaissances[[#This Row],[Jour]])</calculatedColumnFormula>
    </tableColumn>
    <tableColumn id="13" xr3:uid="{2E1AB4DE-5B53-4967-AB87-693AF1BB14C5}" name="Nb jours (prochaine dizaine)" dataDxfId="0">
      <calculatedColumnFormula>TDatesNaissances[[#This Row],[Date prochaine dizaine]]-DATEDUJOUR</calculatedColumnFormula>
    </tableColumn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xceller-avec-la-bureautique.com/" TargetMode="External"/><Relationship Id="rId1" Type="http://schemas.openxmlformats.org/officeDocument/2006/relationships/hyperlink" Target="https://exceller-avec-la-bureautique.com/telecharger-livre-pdf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394B6-1F70-41F4-8AFB-68AC5C17EDE1}">
  <dimension ref="A1:A12"/>
  <sheetViews>
    <sheetView tabSelected="1" workbookViewId="0">
      <selection activeCell="A13" sqref="A13"/>
    </sheetView>
  </sheetViews>
  <sheetFormatPr baseColWidth="10" defaultRowHeight="14.4" x14ac:dyDescent="0.3"/>
  <cols>
    <col min="1" max="1" width="129.88671875" customWidth="1"/>
  </cols>
  <sheetData>
    <row r="1" spans="1:1" ht="56.4" x14ac:dyDescent="1.05">
      <c r="A1" s="15" t="s">
        <v>24</v>
      </c>
    </row>
    <row r="3" spans="1:1" ht="25.8" x14ac:dyDescent="0.5">
      <c r="A3" s="16" t="s">
        <v>26</v>
      </c>
    </row>
    <row r="4" spans="1:1" ht="25.8" x14ac:dyDescent="0.5">
      <c r="A4" s="16" t="s">
        <v>27</v>
      </c>
    </row>
    <row r="5" spans="1:1" ht="25.8" x14ac:dyDescent="0.5">
      <c r="A5" s="17" t="s">
        <v>28</v>
      </c>
    </row>
    <row r="6" spans="1:1" ht="25.8" x14ac:dyDescent="0.5">
      <c r="A6" s="16"/>
    </row>
    <row r="7" spans="1:1" ht="25.8" x14ac:dyDescent="0.5">
      <c r="A7" s="16"/>
    </row>
    <row r="8" spans="1:1" ht="25.8" x14ac:dyDescent="0.5">
      <c r="A8" s="16" t="s">
        <v>29</v>
      </c>
    </row>
    <row r="9" spans="1:1" ht="25.8" x14ac:dyDescent="0.5">
      <c r="A9" s="16" t="s">
        <v>30</v>
      </c>
    </row>
    <row r="10" spans="1:1" ht="25.8" x14ac:dyDescent="0.5">
      <c r="A10" s="17" t="s">
        <v>25</v>
      </c>
    </row>
    <row r="12" spans="1:1" ht="56.4" x14ac:dyDescent="1.05">
      <c r="A12" s="15" t="s">
        <v>31</v>
      </c>
    </row>
  </sheetData>
  <hyperlinks>
    <hyperlink ref="A10" r:id="rId1" xr:uid="{6D0279BB-650D-46C0-A8CC-09D7F3EF0074}"/>
    <hyperlink ref="A5" r:id="rId2" xr:uid="{29DD3813-B173-4F9E-BCD3-06FBDDA3E91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1DBE1-79DD-4964-A51A-7A93C91F6944}">
  <dimension ref="A1:Q18"/>
  <sheetViews>
    <sheetView zoomScale="119" workbookViewId="0"/>
  </sheetViews>
  <sheetFormatPr baseColWidth="10" defaultRowHeight="14.4" x14ac:dyDescent="0.3"/>
  <cols>
    <col min="1" max="1" width="10.33203125" bestFit="1" customWidth="1"/>
    <col min="2" max="2" width="16.6640625" customWidth="1"/>
    <col min="3" max="3" width="4.5546875" bestFit="1" customWidth="1"/>
    <col min="4" max="4" width="5.109375" bestFit="1" customWidth="1"/>
    <col min="5" max="5" width="6.44140625" bestFit="1" customWidth="1"/>
    <col min="6" max="6" width="30.44140625" customWidth="1"/>
    <col min="7" max="7" width="8" customWidth="1"/>
    <col min="8" max="9" width="13.5546875" customWidth="1"/>
    <col min="10" max="10" width="13.77734375" customWidth="1"/>
    <col min="11" max="11" width="6.77734375" customWidth="1"/>
    <col min="12" max="12" width="11.77734375" customWidth="1"/>
    <col min="13" max="13" width="27.21875" customWidth="1"/>
    <col min="14" max="14" width="17.21875" customWidth="1"/>
    <col min="15" max="15" width="3.6640625" customWidth="1"/>
    <col min="16" max="16" width="13.33203125" customWidth="1"/>
    <col min="17" max="17" width="25.33203125" customWidth="1"/>
  </cols>
  <sheetData>
    <row r="1" spans="1:17" s="3" customFormat="1" ht="33" customHeight="1" thickTop="1" thickBot="1" x14ac:dyDescent="0.35">
      <c r="A1" s="2" t="s">
        <v>8</v>
      </c>
      <c r="B1" s="2" t="s">
        <v>0</v>
      </c>
      <c r="C1" s="2" t="s">
        <v>2</v>
      </c>
      <c r="D1" s="2" t="s">
        <v>3</v>
      </c>
      <c r="E1" s="2" t="s">
        <v>4</v>
      </c>
      <c r="F1" s="2" t="s">
        <v>6</v>
      </c>
      <c r="G1" s="2" t="s">
        <v>5</v>
      </c>
      <c r="H1" s="2" t="s">
        <v>19</v>
      </c>
      <c r="I1" s="2" t="s">
        <v>20</v>
      </c>
      <c r="J1" s="2" t="s">
        <v>23</v>
      </c>
      <c r="K1" s="2" t="s">
        <v>1</v>
      </c>
      <c r="L1" s="2" t="s">
        <v>7</v>
      </c>
      <c r="M1" s="2" t="s">
        <v>21</v>
      </c>
      <c r="N1" s="2" t="s">
        <v>22</v>
      </c>
      <c r="P1" s="4" t="s">
        <v>18</v>
      </c>
      <c r="Q1" s="5">
        <f ca="1">TODAY()</f>
        <v>44034</v>
      </c>
    </row>
    <row r="2" spans="1:17" ht="15" thickTop="1" x14ac:dyDescent="0.3">
      <c r="A2" s="6" t="s">
        <v>9</v>
      </c>
      <c r="B2" s="6">
        <v>29248</v>
      </c>
      <c r="C2" s="9">
        <f>DAY(TDatesNaissances[[#This Row],[Date de naissance]])</f>
        <v>28</v>
      </c>
      <c r="D2" s="9">
        <f>MONTH(TDatesNaissances[[#This Row],[Date de naissance]])</f>
        <v>1</v>
      </c>
      <c r="E2" s="9">
        <f>YEAR(TDatesNaissances[[#This Row],[Date de naissance]])</f>
        <v>1980</v>
      </c>
      <c r="F2" s="10">
        <f ca="1">DATE(YEAR(DATEDUJOUR),TDatesNaissances[[#This Row],[Mois]],TDatesNaissances[[#This Row],[Jour]])</f>
        <v>43858</v>
      </c>
      <c r="G2" s="9" t="b">
        <f ca="1">DATEDUJOUR&gt;TDatesNaissances[[#This Row],[Anniversaire de cette année]]</f>
        <v>1</v>
      </c>
      <c r="H2" s="11">
        <f ca="1">DATE(YEAR(DATEDUJOUR)+1,TDatesNaissances[[#This Row],[Mois]],TDatesNaissances[[#This Row],[Jour]])</f>
        <v>44224</v>
      </c>
      <c r="I2" s="12">
        <f ca="1">IF(TDatesNaissances[[#This Row],[Déjà passé ?]],DATEDUJOUR-TDatesNaissances[[#This Row],[Anniversaire de cette année]],"")</f>
        <v>176</v>
      </c>
      <c r="J2" s="12">
        <f ca="1">IF(TDatesNaissances[[#This Row],[Déjà passé ?]],TDatesNaissances[[#This Row],[Prochain anniversaire]]-DATEDUJOUR,IF(TDatesNaissances[[#This Row],[Anniversaire de cette année]]=DATEDUJOUR,0,TDatesNaissances[[#This Row],[Anniversaire de cette année]]-DATEDUJOUR))</f>
        <v>190</v>
      </c>
      <c r="K2" s="12">
        <f ca="1">DATEDIF(TDatesNaissances[[#This Row],[Date de naissance]],DATEDUJOUR,"Y")</f>
        <v>40</v>
      </c>
      <c r="L2" s="12">
        <f ca="1">TDatesNaissances[[#This Row],[Âge]]+(10-MOD(TDatesNaissances[[#This Row],[Âge]],10))</f>
        <v>50</v>
      </c>
      <c r="M2" s="10">
        <f ca="1">DATE(TDatesNaissances[[#This Row],[Année]]+TDatesNaissances[[#This Row],[Âge]]+(10-MOD(TDatesNaissances[[#This Row],[Âge]],10)),TDatesNaissances[[#This Row],[Mois]],TDatesNaissances[[#This Row],[Jour]])</f>
        <v>47511</v>
      </c>
      <c r="N2" s="13">
        <f ca="1">TDatesNaissances[[#This Row],[Date prochaine dizaine]]-DATEDUJOUR</f>
        <v>3477</v>
      </c>
    </row>
    <row r="3" spans="1:17" x14ac:dyDescent="0.3">
      <c r="A3" s="6" t="s">
        <v>10</v>
      </c>
      <c r="B3" s="6">
        <v>15738</v>
      </c>
      <c r="C3" s="9">
        <f>DAY(TDatesNaissances[[#This Row],[Date de naissance]])</f>
        <v>1</v>
      </c>
      <c r="D3" s="9">
        <f>MONTH(TDatesNaissances[[#This Row],[Date de naissance]])</f>
        <v>2</v>
      </c>
      <c r="E3" s="9">
        <f>YEAR(TDatesNaissances[[#This Row],[Date de naissance]])</f>
        <v>1943</v>
      </c>
      <c r="F3" s="10">
        <f ca="1">DATE(YEAR(DATEDUJOUR),TDatesNaissances[[#This Row],[Mois]],TDatesNaissances[[#This Row],[Jour]])</f>
        <v>43862</v>
      </c>
      <c r="G3" s="9" t="b">
        <f ca="1">DATEDUJOUR&gt;TDatesNaissances[[#This Row],[Anniversaire de cette année]]</f>
        <v>1</v>
      </c>
      <c r="H3" s="11">
        <f ca="1">DATE(YEAR(DATEDUJOUR)+1,TDatesNaissances[[#This Row],[Mois]],TDatesNaissances[[#This Row],[Jour]])</f>
        <v>44228</v>
      </c>
      <c r="I3" s="12">
        <f ca="1">IF(TDatesNaissances[[#This Row],[Déjà passé ?]],DATEDUJOUR-TDatesNaissances[[#This Row],[Anniversaire de cette année]],"")</f>
        <v>172</v>
      </c>
      <c r="J3" s="12">
        <f ca="1">IF(TDatesNaissances[[#This Row],[Déjà passé ?]],TDatesNaissances[[#This Row],[Prochain anniversaire]]-DATEDUJOUR,IF(TDatesNaissances[[#This Row],[Anniversaire de cette année]]=DATEDUJOUR,0,TDatesNaissances[[#This Row],[Anniversaire de cette année]]-DATEDUJOUR))</f>
        <v>194</v>
      </c>
      <c r="K3" s="12">
        <f ca="1">DATEDIF(TDatesNaissances[[#This Row],[Date de naissance]],DATEDUJOUR,"Y")</f>
        <v>77</v>
      </c>
      <c r="L3" s="12">
        <f ca="1">TDatesNaissances[[#This Row],[Âge]]+(10-MOD(TDatesNaissances[[#This Row],[Âge]],10))</f>
        <v>80</v>
      </c>
      <c r="M3" s="10">
        <f ca="1">DATE(TDatesNaissances[[#This Row],[Année]]+TDatesNaissances[[#This Row],[Âge]]+(10-MOD(TDatesNaissances[[#This Row],[Âge]],10)),TDatesNaissances[[#This Row],[Mois]],TDatesNaissances[[#This Row],[Jour]])</f>
        <v>44958</v>
      </c>
      <c r="N3" s="13">
        <f ca="1">TDatesNaissances[[#This Row],[Date prochaine dizaine]]-DATEDUJOUR</f>
        <v>924</v>
      </c>
    </row>
    <row r="4" spans="1:17" x14ac:dyDescent="0.3">
      <c r="A4" s="6" t="s">
        <v>11</v>
      </c>
      <c r="B4" s="6">
        <v>24381</v>
      </c>
      <c r="C4" s="9">
        <f>DAY(TDatesNaissances[[#This Row],[Date de naissance]])</f>
        <v>1</v>
      </c>
      <c r="D4" s="9">
        <f>MONTH(TDatesNaissances[[#This Row],[Date de naissance]])</f>
        <v>10</v>
      </c>
      <c r="E4" s="9">
        <f>YEAR(TDatesNaissances[[#This Row],[Date de naissance]])</f>
        <v>1966</v>
      </c>
      <c r="F4" s="10">
        <f ca="1">DATE(YEAR(DATEDUJOUR),TDatesNaissances[[#This Row],[Mois]],TDatesNaissances[[#This Row],[Jour]])</f>
        <v>44105</v>
      </c>
      <c r="G4" s="9" t="b">
        <f ca="1">DATEDUJOUR&gt;TDatesNaissances[[#This Row],[Anniversaire de cette année]]</f>
        <v>0</v>
      </c>
      <c r="H4" s="11">
        <f ca="1">DATE(YEAR(DATEDUJOUR)+1,TDatesNaissances[[#This Row],[Mois]],TDatesNaissances[[#This Row],[Jour]])</f>
        <v>44470</v>
      </c>
      <c r="I4" s="12" t="str">
        <f ca="1">IF(TDatesNaissances[[#This Row],[Déjà passé ?]],DATEDUJOUR-TDatesNaissances[[#This Row],[Anniversaire de cette année]],"")</f>
        <v/>
      </c>
      <c r="J4" s="12">
        <f ca="1">IF(TDatesNaissances[[#This Row],[Déjà passé ?]],TDatesNaissances[[#This Row],[Prochain anniversaire]]-DATEDUJOUR,IF(TDatesNaissances[[#This Row],[Anniversaire de cette année]]=DATEDUJOUR,0,TDatesNaissances[[#This Row],[Anniversaire de cette année]]-DATEDUJOUR))</f>
        <v>71</v>
      </c>
      <c r="K4" s="12">
        <f ca="1">DATEDIF(TDatesNaissances[[#This Row],[Date de naissance]],DATEDUJOUR,"Y")</f>
        <v>53</v>
      </c>
      <c r="L4" s="12">
        <f ca="1">TDatesNaissances[[#This Row],[Âge]]+(10-MOD(TDatesNaissances[[#This Row],[Âge]],10))</f>
        <v>60</v>
      </c>
      <c r="M4" s="10">
        <f ca="1">DATE(TDatesNaissances[[#This Row],[Année]]+TDatesNaissances[[#This Row],[Âge]]+(10-MOD(TDatesNaissances[[#This Row],[Âge]],10)),TDatesNaissances[[#This Row],[Mois]],TDatesNaissances[[#This Row],[Jour]])</f>
        <v>46296</v>
      </c>
      <c r="N4" s="13">
        <f ca="1">TDatesNaissances[[#This Row],[Date prochaine dizaine]]-DATEDUJOUR</f>
        <v>2262</v>
      </c>
      <c r="P4" s="18" t="s">
        <v>19</v>
      </c>
      <c r="Q4" s="19"/>
    </row>
    <row r="5" spans="1:17" x14ac:dyDescent="0.3">
      <c r="A5" s="6" t="s">
        <v>12</v>
      </c>
      <c r="B5" s="6">
        <v>19887</v>
      </c>
      <c r="C5" s="9">
        <f>DAY(TDatesNaissances[[#This Row],[Date de naissance]])</f>
        <v>12</v>
      </c>
      <c r="D5" s="9">
        <f>MONTH(TDatesNaissances[[#This Row],[Date de naissance]])</f>
        <v>6</v>
      </c>
      <c r="E5" s="9">
        <f>YEAR(TDatesNaissances[[#This Row],[Date de naissance]])</f>
        <v>1954</v>
      </c>
      <c r="F5" s="10">
        <f ca="1">DATE(YEAR(DATEDUJOUR),TDatesNaissances[[#This Row],[Mois]],TDatesNaissances[[#This Row],[Jour]])</f>
        <v>43994</v>
      </c>
      <c r="G5" s="9" t="b">
        <f ca="1">DATEDUJOUR&gt;TDatesNaissances[[#This Row],[Anniversaire de cette année]]</f>
        <v>1</v>
      </c>
      <c r="H5" s="11">
        <f ca="1">DATE(YEAR(DATEDUJOUR)+1,TDatesNaissances[[#This Row],[Mois]],TDatesNaissances[[#This Row],[Jour]])</f>
        <v>44359</v>
      </c>
      <c r="I5" s="12">
        <f ca="1">IF(TDatesNaissances[[#This Row],[Déjà passé ?]],DATEDUJOUR-TDatesNaissances[[#This Row],[Anniversaire de cette année]],"")</f>
        <v>40</v>
      </c>
      <c r="J5" s="12">
        <f ca="1">IF(TDatesNaissances[[#This Row],[Déjà passé ?]],TDatesNaissances[[#This Row],[Prochain anniversaire]]-DATEDUJOUR,IF(TDatesNaissances[[#This Row],[Anniversaire de cette année]]=DATEDUJOUR,0,TDatesNaissances[[#This Row],[Anniversaire de cette année]]-DATEDUJOUR))</f>
        <v>325</v>
      </c>
      <c r="K5" s="12">
        <f ca="1">DATEDIF(TDatesNaissances[[#This Row],[Date de naissance]],DATEDUJOUR,"Y")</f>
        <v>66</v>
      </c>
      <c r="L5" s="12">
        <f ca="1">TDatesNaissances[[#This Row],[Âge]]+(10-MOD(TDatesNaissances[[#This Row],[Âge]],10))</f>
        <v>70</v>
      </c>
      <c r="M5" s="10">
        <f ca="1">DATE(TDatesNaissances[[#This Row],[Année]]+TDatesNaissances[[#This Row],[Âge]]+(10-MOD(TDatesNaissances[[#This Row],[Âge]],10)),TDatesNaissances[[#This Row],[Mois]],TDatesNaissances[[#This Row],[Jour]])</f>
        <v>45455</v>
      </c>
      <c r="N5" s="13">
        <f ca="1">TDatesNaissances[[#This Row],[Date prochaine dizaine]]-DATEDUJOUR</f>
        <v>1421</v>
      </c>
      <c r="P5" s="7" t="str">
        <f ca="1">INDEX(TDatesNaissances[Nom],MATCH(MIN(TDatesNaissances[Prochain dans
(nb jours)]),TDatesNaissances[Prochain dans
(nb jours)],0))</f>
        <v>Jeanne</v>
      </c>
      <c r="Q5" s="8" cm="1">
        <f t="array" aca="1" ref="Q5" ca="1">INDEX(TDatesNaissances[[Anniversaire de cette année]:[Prochain anniversaire]],MATCH(MIN(TDatesNaissances[Prochain dans
(nb jours)]),TDatesNaissances[Prochain dans
(nb jours)],0),1+2*TDatesNaissances[[#This Row],[Déjà passé ?]])</f>
        <v>44454</v>
      </c>
    </row>
    <row r="6" spans="1:17" x14ac:dyDescent="0.3">
      <c r="A6" s="6" t="s">
        <v>13</v>
      </c>
      <c r="B6" s="6">
        <v>29399</v>
      </c>
      <c r="C6" s="9">
        <f>DAY(TDatesNaissances[[#This Row],[Date de naissance]])</f>
        <v>27</v>
      </c>
      <c r="D6" s="9">
        <f>MONTH(TDatesNaissances[[#This Row],[Date de naissance]])</f>
        <v>6</v>
      </c>
      <c r="E6" s="9">
        <f>YEAR(TDatesNaissances[[#This Row],[Date de naissance]])</f>
        <v>1980</v>
      </c>
      <c r="F6" s="10">
        <f ca="1">DATE(YEAR(DATEDUJOUR),TDatesNaissances[[#This Row],[Mois]],TDatesNaissances[[#This Row],[Jour]])</f>
        <v>44009</v>
      </c>
      <c r="G6" s="9" t="b">
        <f ca="1">DATEDUJOUR&gt;TDatesNaissances[[#This Row],[Anniversaire de cette année]]</f>
        <v>1</v>
      </c>
      <c r="H6" s="11">
        <f ca="1">DATE(YEAR(DATEDUJOUR)+1,TDatesNaissances[[#This Row],[Mois]],TDatesNaissances[[#This Row],[Jour]])</f>
        <v>44374</v>
      </c>
      <c r="I6" s="12">
        <f ca="1">IF(TDatesNaissances[[#This Row],[Déjà passé ?]],DATEDUJOUR-TDatesNaissances[[#This Row],[Anniversaire de cette année]],"")</f>
        <v>25</v>
      </c>
      <c r="J6" s="12">
        <f ca="1">IF(TDatesNaissances[[#This Row],[Déjà passé ?]],TDatesNaissances[[#This Row],[Prochain anniversaire]]-DATEDUJOUR,IF(TDatesNaissances[[#This Row],[Anniversaire de cette année]]=DATEDUJOUR,0,TDatesNaissances[[#This Row],[Anniversaire de cette année]]-DATEDUJOUR))</f>
        <v>340</v>
      </c>
      <c r="K6" s="12">
        <f ca="1">DATEDIF(TDatesNaissances[[#This Row],[Date de naissance]],DATEDUJOUR,"Y")</f>
        <v>40</v>
      </c>
      <c r="L6" s="12">
        <f ca="1">TDatesNaissances[[#This Row],[Âge]]+(10-MOD(TDatesNaissances[[#This Row],[Âge]],10))</f>
        <v>50</v>
      </c>
      <c r="M6" s="10">
        <f ca="1">DATE(TDatesNaissances[[#This Row],[Année]]+TDatesNaissances[[#This Row],[Âge]]+(10-MOD(TDatesNaissances[[#This Row],[Âge]],10)),TDatesNaissances[[#This Row],[Mois]],TDatesNaissances[[#This Row],[Jour]])</f>
        <v>47661</v>
      </c>
      <c r="N6" s="13">
        <f ca="1">TDatesNaissances[[#This Row],[Date prochaine dizaine]]-DATEDUJOUR</f>
        <v>3627</v>
      </c>
    </row>
    <row r="7" spans="1:17" x14ac:dyDescent="0.3">
      <c r="A7" s="6" t="s">
        <v>14</v>
      </c>
      <c r="B7" s="6">
        <v>15980</v>
      </c>
      <c r="C7" s="9">
        <f>DAY(TDatesNaissances[[#This Row],[Date de naissance]])</f>
        <v>1</v>
      </c>
      <c r="D7" s="9">
        <f>MONTH(TDatesNaissances[[#This Row],[Date de naissance]])</f>
        <v>10</v>
      </c>
      <c r="E7" s="9">
        <f>YEAR(TDatesNaissances[[#This Row],[Date de naissance]])</f>
        <v>1943</v>
      </c>
      <c r="F7" s="10">
        <f ca="1">DATE(YEAR(DATEDUJOUR),TDatesNaissances[[#This Row],[Mois]],TDatesNaissances[[#This Row],[Jour]])</f>
        <v>44105</v>
      </c>
      <c r="G7" s="9" t="b">
        <f ca="1">DATEDUJOUR&gt;TDatesNaissances[[#This Row],[Anniversaire de cette année]]</f>
        <v>0</v>
      </c>
      <c r="H7" s="11">
        <f ca="1">DATE(YEAR(DATEDUJOUR)+1,TDatesNaissances[[#This Row],[Mois]],TDatesNaissances[[#This Row],[Jour]])</f>
        <v>44470</v>
      </c>
      <c r="I7" s="12" t="str">
        <f ca="1">IF(TDatesNaissances[[#This Row],[Déjà passé ?]],DATEDUJOUR-TDatesNaissances[[#This Row],[Anniversaire de cette année]],"")</f>
        <v/>
      </c>
      <c r="J7" s="12">
        <f ca="1">IF(TDatesNaissances[[#This Row],[Déjà passé ?]],TDatesNaissances[[#This Row],[Prochain anniversaire]]-DATEDUJOUR,IF(TDatesNaissances[[#This Row],[Anniversaire de cette année]]=DATEDUJOUR,0,TDatesNaissances[[#This Row],[Anniversaire de cette année]]-DATEDUJOUR))</f>
        <v>71</v>
      </c>
      <c r="K7" s="12">
        <f ca="1">DATEDIF(TDatesNaissances[[#This Row],[Date de naissance]],DATEDUJOUR,"Y")</f>
        <v>76</v>
      </c>
      <c r="L7" s="12">
        <f ca="1">TDatesNaissances[[#This Row],[Âge]]+(10-MOD(TDatesNaissances[[#This Row],[Âge]],10))</f>
        <v>80</v>
      </c>
      <c r="M7" s="10">
        <f ca="1">DATE(TDatesNaissances[[#This Row],[Année]]+TDatesNaissances[[#This Row],[Âge]]+(10-MOD(TDatesNaissances[[#This Row],[Âge]],10)),TDatesNaissances[[#This Row],[Mois]],TDatesNaissances[[#This Row],[Jour]])</f>
        <v>45200</v>
      </c>
      <c r="N7" s="13">
        <f ca="1">TDatesNaissances[[#This Row],[Date prochaine dizaine]]-DATEDUJOUR</f>
        <v>1166</v>
      </c>
    </row>
    <row r="8" spans="1:17" x14ac:dyDescent="0.3">
      <c r="A8" s="6" t="s">
        <v>15</v>
      </c>
      <c r="B8" s="6">
        <v>29479</v>
      </c>
      <c r="C8" s="9">
        <f>DAY(TDatesNaissances[[#This Row],[Date de naissance]])</f>
        <v>15</v>
      </c>
      <c r="D8" s="9">
        <f>MONTH(TDatesNaissances[[#This Row],[Date de naissance]])</f>
        <v>9</v>
      </c>
      <c r="E8" s="9">
        <f>YEAR(TDatesNaissances[[#This Row],[Date de naissance]])</f>
        <v>1980</v>
      </c>
      <c r="F8" s="10">
        <f ca="1">DATE(YEAR(DATEDUJOUR),TDatesNaissances[[#This Row],[Mois]],TDatesNaissances[[#This Row],[Jour]])</f>
        <v>44089</v>
      </c>
      <c r="G8" s="9" t="b">
        <f ca="1">DATEDUJOUR&gt;TDatesNaissances[[#This Row],[Anniversaire de cette année]]</f>
        <v>0</v>
      </c>
      <c r="H8" s="11">
        <f ca="1">DATE(YEAR(DATEDUJOUR)+1,TDatesNaissances[[#This Row],[Mois]],TDatesNaissances[[#This Row],[Jour]])</f>
        <v>44454</v>
      </c>
      <c r="I8" s="12" t="str">
        <f ca="1">IF(TDatesNaissances[[#This Row],[Déjà passé ?]],DATEDUJOUR-TDatesNaissances[[#This Row],[Anniversaire de cette année]],"")</f>
        <v/>
      </c>
      <c r="J8" s="12">
        <f ca="1">IF(TDatesNaissances[[#This Row],[Déjà passé ?]],TDatesNaissances[[#This Row],[Prochain anniversaire]]-DATEDUJOUR,IF(TDatesNaissances[[#This Row],[Anniversaire de cette année]]=DATEDUJOUR,0,TDatesNaissances[[#This Row],[Anniversaire de cette année]]-DATEDUJOUR))</f>
        <v>55</v>
      </c>
      <c r="K8" s="12">
        <f ca="1">DATEDIF(TDatesNaissances[[#This Row],[Date de naissance]],DATEDUJOUR,"Y")</f>
        <v>39</v>
      </c>
      <c r="L8" s="12">
        <f ca="1">TDatesNaissances[[#This Row],[Âge]]+(10-MOD(TDatesNaissances[[#This Row],[Âge]],10))</f>
        <v>40</v>
      </c>
      <c r="M8" s="10">
        <f ca="1">DATE(TDatesNaissances[[#This Row],[Année]]+TDatesNaissances[[#This Row],[Âge]]+(10-MOD(TDatesNaissances[[#This Row],[Âge]],10)),TDatesNaissances[[#This Row],[Mois]],TDatesNaissances[[#This Row],[Jour]])</f>
        <v>44089</v>
      </c>
      <c r="N8" s="13">
        <f ca="1">TDatesNaissances[[#This Row],[Date prochaine dizaine]]-DATEDUJOUR</f>
        <v>55</v>
      </c>
      <c r="Q8" s="1"/>
    </row>
    <row r="9" spans="1:17" x14ac:dyDescent="0.3">
      <c r="A9" s="6" t="s">
        <v>16</v>
      </c>
      <c r="B9" s="6">
        <v>15738</v>
      </c>
      <c r="C9" s="9">
        <f>DAY(TDatesNaissances[[#This Row],[Date de naissance]])</f>
        <v>1</v>
      </c>
      <c r="D9" s="9">
        <f>MONTH(TDatesNaissances[[#This Row],[Date de naissance]])</f>
        <v>2</v>
      </c>
      <c r="E9" s="9">
        <f>YEAR(TDatesNaissances[[#This Row],[Date de naissance]])</f>
        <v>1943</v>
      </c>
      <c r="F9" s="10">
        <f ca="1">DATE(YEAR(DATEDUJOUR),TDatesNaissances[[#This Row],[Mois]],TDatesNaissances[[#This Row],[Jour]])</f>
        <v>43862</v>
      </c>
      <c r="G9" s="9" t="b">
        <f ca="1">DATEDUJOUR&gt;TDatesNaissances[[#This Row],[Anniversaire de cette année]]</f>
        <v>1</v>
      </c>
      <c r="H9" s="11">
        <f ca="1">DATE(YEAR(DATEDUJOUR)+1,TDatesNaissances[[#This Row],[Mois]],TDatesNaissances[[#This Row],[Jour]])</f>
        <v>44228</v>
      </c>
      <c r="I9" s="12">
        <f ca="1">IF(TDatesNaissances[[#This Row],[Déjà passé ?]],DATEDUJOUR-TDatesNaissances[[#This Row],[Anniversaire de cette année]],"")</f>
        <v>172</v>
      </c>
      <c r="J9" s="12">
        <f ca="1">IF(TDatesNaissances[[#This Row],[Déjà passé ?]],TDatesNaissances[[#This Row],[Prochain anniversaire]]-DATEDUJOUR,IF(TDatesNaissances[[#This Row],[Anniversaire de cette année]]=DATEDUJOUR,0,TDatesNaissances[[#This Row],[Anniversaire de cette année]]-DATEDUJOUR))</f>
        <v>194</v>
      </c>
      <c r="K9" s="12">
        <f ca="1">DATEDIF(TDatesNaissances[[#This Row],[Date de naissance]],DATEDUJOUR,"Y")</f>
        <v>77</v>
      </c>
      <c r="L9" s="12">
        <f ca="1">TDatesNaissances[[#This Row],[Âge]]+(10-MOD(TDatesNaissances[[#This Row],[Âge]],10))</f>
        <v>80</v>
      </c>
      <c r="M9" s="10">
        <f ca="1">DATE(TDatesNaissances[[#This Row],[Année]]+TDatesNaissances[[#This Row],[Âge]]+(10-MOD(TDatesNaissances[[#This Row],[Âge]],10)),TDatesNaissances[[#This Row],[Mois]],TDatesNaissances[[#This Row],[Jour]])</f>
        <v>44958</v>
      </c>
      <c r="N9" s="13">
        <f ca="1">TDatesNaissances[[#This Row],[Date prochaine dizaine]]-DATEDUJOUR</f>
        <v>924</v>
      </c>
    </row>
    <row r="10" spans="1:17" x14ac:dyDescent="0.3">
      <c r="A10" s="6" t="s">
        <v>17</v>
      </c>
      <c r="B10" s="6">
        <v>29221</v>
      </c>
      <c r="C10" s="9">
        <f>DAY(TDatesNaissances[[#This Row],[Date de naissance]])</f>
        <v>1</v>
      </c>
      <c r="D10" s="9">
        <f>MONTH(TDatesNaissances[[#This Row],[Date de naissance]])</f>
        <v>1</v>
      </c>
      <c r="E10" s="9">
        <f>YEAR(TDatesNaissances[[#This Row],[Date de naissance]])</f>
        <v>1980</v>
      </c>
      <c r="F10" s="10">
        <f ca="1">DATE(YEAR(DATEDUJOUR),TDatesNaissances[[#This Row],[Mois]],TDatesNaissances[[#This Row],[Jour]])</f>
        <v>43831</v>
      </c>
      <c r="G10" s="9" t="b">
        <f ca="1">DATEDUJOUR&gt;TDatesNaissances[[#This Row],[Anniversaire de cette année]]</f>
        <v>1</v>
      </c>
      <c r="H10" s="11">
        <f ca="1">DATE(YEAR(DATEDUJOUR)+1,TDatesNaissances[[#This Row],[Mois]],TDatesNaissances[[#This Row],[Jour]])</f>
        <v>44197</v>
      </c>
      <c r="I10" s="12">
        <f ca="1">IF(TDatesNaissances[[#This Row],[Déjà passé ?]],DATEDUJOUR-TDatesNaissances[[#This Row],[Anniversaire de cette année]],"")</f>
        <v>203</v>
      </c>
      <c r="J10" s="12">
        <f ca="1">IF(TDatesNaissances[[#This Row],[Déjà passé ?]],TDatesNaissances[[#This Row],[Prochain anniversaire]]-DATEDUJOUR,IF(TDatesNaissances[[#This Row],[Anniversaire de cette année]]=DATEDUJOUR,0,TDatesNaissances[[#This Row],[Anniversaire de cette année]]-DATEDUJOUR))</f>
        <v>163</v>
      </c>
      <c r="K10" s="12">
        <f ca="1">DATEDIF(TDatesNaissances[[#This Row],[Date de naissance]],DATEDUJOUR,"Y")</f>
        <v>40</v>
      </c>
      <c r="L10" s="12">
        <f ca="1">TDatesNaissances[[#This Row],[Âge]]+(10-MOD(TDatesNaissances[[#This Row],[Âge]],10))</f>
        <v>50</v>
      </c>
      <c r="M10" s="10">
        <f ca="1">DATE(TDatesNaissances[[#This Row],[Année]]+TDatesNaissances[[#This Row],[Âge]]+(10-MOD(TDatesNaissances[[#This Row],[Âge]],10)),TDatesNaissances[[#This Row],[Mois]],TDatesNaissances[[#This Row],[Jour]])</f>
        <v>47484</v>
      </c>
      <c r="N10" s="13">
        <f ca="1">TDatesNaissances[[#This Row],[Date prochaine dizaine]]-DATEDUJOUR</f>
        <v>3450</v>
      </c>
    </row>
    <row r="14" spans="1:17" x14ac:dyDescent="0.3">
      <c r="I14" s="14"/>
    </row>
    <row r="18" spans="17:17" x14ac:dyDescent="0.3">
      <c r="Q18" s="1"/>
    </row>
  </sheetData>
  <mergeCells count="1">
    <mergeCell ref="P4:Q4"/>
  </mergeCells>
  <conditionalFormatting sqref="A2:N10">
    <cfRule type="expression" dxfId="18" priority="2" stopIfTrue="1">
      <formula>IF(AND($J2=MIN($J$2:$J$10),COUNTIF($J$2:$J$10,$J2)&gt;1),TRUE,FALSE)</formula>
    </cfRule>
    <cfRule type="expression" dxfId="17" priority="3">
      <formula>IF($G2,FALSE,TRUE)</formula>
    </cfRule>
  </conditionalFormatting>
  <conditionalFormatting sqref="G2:G10">
    <cfRule type="expression" dxfId="16" priority="1">
      <formula>$G2</formula>
    </cfRule>
  </conditionalFormatting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i 6 j j U N S g N p G m A A A A 9 g A A A B I A H A B D b 2 5 m a W c v U G F j a 2 F n Z S 5 4 b W w g o h g A K K A U A A A A A A A A A A A A A A A A A A A A A A A A A A A A h Y / B C o I w H I d f R X Z 3 m 0 p g 8 n c e g k 4 J U R B d x 1 w 6 0 h n b b L 5 b h x 6 p V 0 g o q 1 v H 3 8 d 3 + H 6 P 2 x 2 K s W u D q z R W 9 T p H E a Y o k F r 0 l d J 1 j g Z 3 C l N U M N h y c e a 1 D C Z Z 2 2 y 0 V Y 4 a 5 y 4 Z I d 5 7 7 B P c m 5 r E l E b k W G 7 2 o p E d R x 9 Z / Z d D p a 3 j W k j E 4 P C K Y T F O E 7 x I l w m O g M w Q S q W / Q j z 1 Y g r k B 8 J q a N 1 g J D u Z c L 0 D M k 8 g 7 w / s C V B L A w Q U A A I A C A C L q O N Q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i 6 j j U C i K R 7 g O A A A A E Q A A A B M A H A B G b 3 J t d W x h c y 9 T Z W N 0 a W 9 u M S 5 t I K I Y A C i g F A A A A A A A A A A A A A A A A A A A A A A A A A A A A C t O T S 7 J z M 9 T C I b Q h t Y A U E s B A i 0 A F A A C A A g A i 6 j j U N S g N p G m A A A A 9 g A A A B I A A A A A A A A A A A A A A A A A A A A A A E N v b m Z p Z y 9 Q Y W N r Y W d l L n h t b F B L A Q I t A B Q A A g A I A I u o 4 1 A P y u m r p A A A A O k A A A A T A A A A A A A A A A A A A A A A A P I A A A B b Q 2 9 u d G V u d F 9 U e X B l c 1 0 u e G 1 s U E s B A i 0 A F A A C A A g A i 6 j j U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O E S 3 f 9 e W z Z I q P k c Q I w x D e o A A A A A A g A A A A A A E G Y A A A A B A A A g A A A A I J 6 J W o 3 M i e r e P F 5 b L R i J b O z z X / 9 R n K + m / o 1 z V Y s u o k 0 A A A A A D o A A A A A C A A A g A A A A R v d + c p 2 d p t T k E P Z K U U N l e B I h r H L h Q Q u Y E E v y r G 1 u Z I 5 Q A A A A q Q 8 U t c I C G w v / Q G T T S q Y 4 C 0 G m B V 8 x F p o Y 7 P 3 c 6 c L w k Y Q u y b D 8 G o N B d z 2 2 i h 8 P J J R j z X 3 R J n v / G E 1 L 7 u / J 1 J t d + 1 z 5 N o p V X G X G 4 9 i f S h r R v r 5 A A A A A P t 4 Q u z s I x C q U w r u / Q u R p X A S K b P H S L Z l + 4 A / v t H W u j l c E C r G K C u 1 d Q a 7 + G b w R s L 2 H C p n G t G Z S q j a b Y n x v R o Q c 2 Q = = < / D a t a M a s h u p > 
</file>

<file path=customXml/itemProps1.xml><?xml version="1.0" encoding="utf-8"?>
<ds:datastoreItem xmlns:ds="http://schemas.openxmlformats.org/officeDocument/2006/customXml" ds:itemID="{2AB256D5-BE31-45E1-B28C-AD22A445E28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MERCI !</vt:lpstr>
      <vt:lpstr>Calculer âge Excel</vt:lpstr>
      <vt:lpstr>DATEDUJOUR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Exceller</dc:creator>
  <cp:lastModifiedBy>Charles Exceller</cp:lastModifiedBy>
  <dcterms:created xsi:type="dcterms:W3CDTF">2020-06-26T16:04:14Z</dcterms:created>
  <dcterms:modified xsi:type="dcterms:W3CDTF">2020-07-22T20:51:28Z</dcterms:modified>
</cp:coreProperties>
</file>